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oletines\Boletines-justicia 2024\Volumen II\cuadros-Niñez y Adolescencia 2024\"/>
    </mc:Choice>
  </mc:AlternateContent>
  <bookViews>
    <workbookView xWindow="0" yWindow="0" windowWidth="28800" windowHeight="10335"/>
  </bookViews>
  <sheets>
    <sheet name="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1" l="1"/>
  <c r="D25" i="1" l="1"/>
  <c r="G19" i="1"/>
  <c r="I14" i="1"/>
  <c r="D12" i="1"/>
  <c r="I25" i="1" l="1"/>
  <c r="I24" i="1"/>
  <c r="D24" i="1"/>
  <c r="O23" i="1"/>
  <c r="N23" i="1"/>
  <c r="M23" i="1"/>
  <c r="L23" i="1"/>
  <c r="K23" i="1"/>
  <c r="J23" i="1"/>
  <c r="I23" i="1"/>
  <c r="H23" i="1"/>
  <c r="G23" i="1"/>
  <c r="G10" i="1" s="1"/>
  <c r="F23" i="1"/>
  <c r="E23" i="1"/>
  <c r="D23" i="1"/>
  <c r="I22" i="1"/>
  <c r="D22" i="1"/>
  <c r="I21" i="1"/>
  <c r="D21" i="1"/>
  <c r="I20" i="1"/>
  <c r="D20" i="1"/>
  <c r="D19" i="1" s="1"/>
  <c r="O19" i="1"/>
  <c r="N19" i="1"/>
  <c r="M19" i="1"/>
  <c r="L19" i="1"/>
  <c r="K19" i="1"/>
  <c r="J19" i="1"/>
  <c r="I19" i="1"/>
  <c r="H19" i="1"/>
  <c r="F19" i="1"/>
  <c r="E19" i="1"/>
  <c r="E10" i="1" s="1"/>
  <c r="I17" i="1"/>
  <c r="D17" i="1"/>
  <c r="I16" i="1"/>
  <c r="D16" i="1"/>
  <c r="I15" i="1"/>
  <c r="I13" i="1" s="1"/>
  <c r="D15" i="1"/>
  <c r="D14" i="1"/>
  <c r="D13" i="1" s="1"/>
  <c r="O13" i="1"/>
  <c r="O10" i="1" s="1"/>
  <c r="N13" i="1"/>
  <c r="N10" i="1" s="1"/>
  <c r="M13" i="1"/>
  <c r="M10" i="1" s="1"/>
  <c r="L13" i="1"/>
  <c r="L10" i="1" s="1"/>
  <c r="K13" i="1"/>
  <c r="K10" i="1" s="1"/>
  <c r="J13" i="1"/>
  <c r="J10" i="1" s="1"/>
  <c r="H13" i="1"/>
  <c r="H10" i="1" s="1"/>
  <c r="G13" i="1"/>
  <c r="F13" i="1"/>
  <c r="E13" i="1"/>
  <c r="F10" i="1" l="1"/>
  <c r="D10" i="1"/>
  <c r="H11" i="1" s="1"/>
  <c r="I10" i="1"/>
  <c r="M11" i="1" s="1"/>
  <c r="O11" i="1" l="1"/>
  <c r="N11" i="1"/>
  <c r="J11" i="1"/>
  <c r="K11" i="1"/>
  <c r="G11" i="1"/>
  <c r="E11" i="1"/>
  <c r="F11" i="1"/>
  <c r="L11" i="1"/>
  <c r="D11" i="1" l="1"/>
  <c r="I11" i="1"/>
</calcChain>
</file>

<file path=xl/sharedStrings.xml><?xml version="1.0" encoding="utf-8"?>
<sst xmlns="http://schemas.openxmlformats.org/spreadsheetml/2006/main" count="61" uniqueCount="37">
  <si>
    <t>Tipo de proceso</t>
  </si>
  <si>
    <t>Tipo de ingreso</t>
  </si>
  <si>
    <t>Persona con quien vive</t>
  </si>
  <si>
    <t>Total</t>
  </si>
  <si>
    <t>Primer ingreso</t>
  </si>
  <si>
    <t>Re- ingreso</t>
  </si>
  <si>
    <t>No especi-    ficado</t>
  </si>
  <si>
    <t>Ambos</t>
  </si>
  <si>
    <t>Madre</t>
  </si>
  <si>
    <t>Padre</t>
  </si>
  <si>
    <t>Otro</t>
  </si>
  <si>
    <t>No especi-ficado</t>
  </si>
  <si>
    <t xml:space="preserve">TOTAL </t>
  </si>
  <si>
    <t>Abuso sexual</t>
  </si>
  <si>
    <t>Víctima de maltrato</t>
  </si>
  <si>
    <t xml:space="preserve">Maltrato (genérico) </t>
  </si>
  <si>
    <t>-</t>
  </si>
  <si>
    <t xml:space="preserve">Maltrato físico y psicológico </t>
  </si>
  <si>
    <t xml:space="preserve">Maltrato psicológico </t>
  </si>
  <si>
    <t>Situación de omisión, amenaza y abuso de</t>
  </si>
  <si>
    <t xml:space="preserve"> </t>
  </si>
  <si>
    <t>derechos</t>
  </si>
  <si>
    <t xml:space="preserve">Evasión del hogar </t>
  </si>
  <si>
    <t>Riesgo social (genérico)</t>
  </si>
  <si>
    <t>Víctima de abandono</t>
  </si>
  <si>
    <t>Protección</t>
  </si>
  <si>
    <t xml:space="preserve">Negligencia familiar </t>
  </si>
  <si>
    <t xml:space="preserve">Protección (genérico) </t>
  </si>
  <si>
    <t>- Cantidad nula o cero.</t>
  </si>
  <si>
    <t>Fuente: Informes de los Juzgados de Niñez y Adolescencia. Dirección Administrativa de Estadísticas Judiciales. Órgano Judicial.</t>
  </si>
  <si>
    <t>POR TIPO DE INGRESO Y PERSONA CON QUIEN VIVE, SEGÚN TIPO DE PROCESO: AÑO 2024</t>
  </si>
  <si>
    <t>Sumaria</t>
  </si>
  <si>
    <t xml:space="preserve">Porcentaje (1) </t>
  </si>
  <si>
    <t>Niños y adolescentes atendidos</t>
  </si>
  <si>
    <t>(1) De existir diferencia entre el total y los parciales, se debe al redondeo.</t>
  </si>
  <si>
    <t xml:space="preserve">Cuadro 21. NIÑOS Y ADOLESCENTES ATENDIDOS EN CASOS DE PROTECCIÓN, EN LOS JUZGADOS DE NIÑEZ Y ADOLESCENSIA DE LA REPÚBLICA, </t>
  </si>
  <si>
    <t>0.0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</si>
</sst>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;&quot;-&quot;;&quot;-&quot;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8.5"/>
      <name val="Arial"/>
      <family val="2"/>
    </font>
    <font>
      <sz val="8.5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8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/>
    </xf>
    <xf numFmtId="3" fontId="1" fillId="0" borderId="10" xfId="0" applyNumberFormat="1" applyFont="1" applyBorder="1" applyAlignment="1">
      <alignment horizontal="right"/>
    </xf>
    <xf numFmtId="3" fontId="0" fillId="0" borderId="0" xfId="0" applyNumberFormat="1" applyBorder="1"/>
    <xf numFmtId="165" fontId="1" fillId="0" borderId="9" xfId="0" applyNumberFormat="1" applyFont="1" applyBorder="1" applyAlignment="1">
      <alignment horizontal="right"/>
    </xf>
    <xf numFmtId="165" fontId="2" fillId="0" borderId="9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0" fontId="2" fillId="0" borderId="0" xfId="0" applyFont="1" applyAlignment="1"/>
    <xf numFmtId="3" fontId="2" fillId="0" borderId="9" xfId="0" applyNumberFormat="1" applyFont="1" applyBorder="1" applyAlignment="1">
      <alignment horizontal="right"/>
    </xf>
    <xf numFmtId="3" fontId="2" fillId="0" borderId="1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0" fillId="0" borderId="0" xfId="0" applyNumberFormat="1"/>
    <xf numFmtId="0" fontId="2" fillId="0" borderId="0" xfId="0" applyFont="1"/>
    <xf numFmtId="166" fontId="1" fillId="0" borderId="9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3" fontId="2" fillId="0" borderId="0" xfId="0" applyNumberFormat="1" applyFont="1"/>
    <xf numFmtId="0" fontId="1" fillId="0" borderId="0" xfId="0" applyFont="1" applyBorder="1"/>
    <xf numFmtId="0" fontId="1" fillId="0" borderId="10" xfId="0" applyFont="1" applyBorder="1"/>
    <xf numFmtId="0" fontId="2" fillId="0" borderId="0" xfId="0" applyFont="1" applyBorder="1"/>
    <xf numFmtId="0" fontId="0" fillId="0" borderId="12" xfId="0" applyBorder="1"/>
    <xf numFmtId="0" fontId="4" fillId="0" borderId="13" xfId="0" applyFont="1" applyBorder="1" applyAlignment="1">
      <alignment horizontal="left" indent="3"/>
    </xf>
    <xf numFmtId="3" fontId="5" fillId="0" borderId="14" xfId="0" applyNumberFormat="1" applyFont="1" applyBorder="1" applyAlignment="1">
      <alignment horizontal="right"/>
    </xf>
    <xf numFmtId="0" fontId="5" fillId="0" borderId="14" xfId="0" applyFont="1" applyBorder="1"/>
    <xf numFmtId="0" fontId="5" fillId="0" borderId="12" xfId="0" applyFont="1" applyBorder="1"/>
    <xf numFmtId="0" fontId="5" fillId="0" borderId="15" xfId="0" applyFont="1" applyBorder="1"/>
    <xf numFmtId="0" fontId="4" fillId="0" borderId="0" xfId="0" applyFont="1" applyBorder="1" applyAlignment="1">
      <alignment horizontal="left" indent="3"/>
    </xf>
    <xf numFmtId="3" fontId="5" fillId="0" borderId="0" xfId="0" applyNumberFormat="1" applyFont="1" applyBorder="1" applyAlignment="1">
      <alignment horizontal="right"/>
    </xf>
    <xf numFmtId="0" fontId="2" fillId="0" borderId="0" xfId="0" applyFont="1" applyFill="1" applyBorder="1" applyAlignment="1"/>
    <xf numFmtId="49" fontId="2" fillId="0" borderId="0" xfId="0" applyNumberFormat="1" applyFont="1" applyFill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3" fontId="2" fillId="0" borderId="9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/>
    </xf>
    <xf numFmtId="0" fontId="7" fillId="0" borderId="0" xfId="0" applyFont="1" applyFill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2"/>
  <sheetViews>
    <sheetView tabSelected="1" topLeftCell="A16" zoomScaleNormal="100" workbookViewId="0">
      <selection activeCell="G24" sqref="G24"/>
    </sheetView>
  </sheetViews>
  <sheetFormatPr baseColWidth="10" defaultRowHeight="15" x14ac:dyDescent="0.25"/>
  <cols>
    <col min="1" max="2" width="1.7109375" customWidth="1"/>
    <col min="3" max="3" width="34.42578125" customWidth="1"/>
    <col min="4" max="4" width="8.85546875" customWidth="1"/>
    <col min="5" max="5" width="8.140625" customWidth="1"/>
    <col min="6" max="6" width="8" customWidth="1"/>
    <col min="7" max="7" width="10.5703125" customWidth="1"/>
    <col min="8" max="8" width="9" customWidth="1"/>
    <col min="9" max="9" width="8.5703125" customWidth="1"/>
    <col min="10" max="10" width="8.140625" customWidth="1"/>
    <col min="11" max="11" width="7.7109375" customWidth="1"/>
    <col min="12" max="12" width="6.85546875" customWidth="1"/>
    <col min="13" max="13" width="6.7109375" customWidth="1"/>
    <col min="14" max="14" width="10.5703125" style="1" customWidth="1"/>
    <col min="15" max="15" width="8.85546875" style="1" customWidth="1"/>
    <col min="16" max="16" width="5.5703125" style="1" bestFit="1" customWidth="1"/>
  </cols>
  <sheetData>
    <row r="1" spans="1:21" ht="18.75" customHeight="1" x14ac:dyDescent="0.25">
      <c r="A1" s="45" t="s">
        <v>35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1" ht="18.75" customHeight="1" x14ac:dyDescent="0.25">
      <c r="A2" s="45" t="s">
        <v>30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21" ht="16.5" customHeight="1" x14ac:dyDescent="0.25">
      <c r="A3" s="2"/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4"/>
      <c r="N3" s="3"/>
      <c r="O3" s="3"/>
    </row>
    <row r="4" spans="1:21" ht="33.75" customHeight="1" x14ac:dyDescent="0.25">
      <c r="A4" s="46" t="s">
        <v>0</v>
      </c>
      <c r="B4" s="42"/>
      <c r="C4" s="42"/>
      <c r="D4" s="43" t="s">
        <v>33</v>
      </c>
      <c r="E4" s="43"/>
      <c r="F4" s="43"/>
      <c r="G4" s="43"/>
      <c r="H4" s="43"/>
      <c r="I4" s="43"/>
      <c r="J4" s="43"/>
      <c r="K4" s="43"/>
      <c r="L4" s="43"/>
      <c r="M4" s="43"/>
      <c r="N4" s="43"/>
      <c r="O4" s="49"/>
    </row>
    <row r="5" spans="1:21" ht="27.75" customHeight="1" x14ac:dyDescent="0.25">
      <c r="A5" s="47"/>
      <c r="B5" s="43"/>
      <c r="C5" s="43"/>
      <c r="D5" s="50" t="s">
        <v>1</v>
      </c>
      <c r="E5" s="51"/>
      <c r="F5" s="51"/>
      <c r="G5" s="52"/>
      <c r="H5" s="42" t="s">
        <v>31</v>
      </c>
      <c r="I5" s="57" t="s">
        <v>2</v>
      </c>
      <c r="J5" s="58"/>
      <c r="K5" s="58"/>
      <c r="L5" s="58"/>
      <c r="M5" s="58"/>
      <c r="N5" s="59"/>
      <c r="O5" s="42" t="s">
        <v>31</v>
      </c>
    </row>
    <row r="6" spans="1:21" ht="23.25" customHeight="1" x14ac:dyDescent="0.25">
      <c r="A6" s="47"/>
      <c r="B6" s="43"/>
      <c r="C6" s="43"/>
      <c r="D6" s="43" t="s">
        <v>3</v>
      </c>
      <c r="E6" s="43" t="s">
        <v>4</v>
      </c>
      <c r="F6" s="43" t="s">
        <v>5</v>
      </c>
      <c r="G6" s="43" t="s">
        <v>6</v>
      </c>
      <c r="H6" s="43"/>
      <c r="I6" s="43" t="s">
        <v>3</v>
      </c>
      <c r="J6" s="43" t="s">
        <v>7</v>
      </c>
      <c r="K6" s="43" t="s">
        <v>8</v>
      </c>
      <c r="L6" s="43" t="s">
        <v>9</v>
      </c>
      <c r="M6" s="43" t="s">
        <v>10</v>
      </c>
      <c r="N6" s="43" t="s">
        <v>11</v>
      </c>
      <c r="O6" s="43"/>
    </row>
    <row r="7" spans="1:21" ht="28.5" customHeight="1" x14ac:dyDescent="0.25">
      <c r="A7" s="47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1:21" ht="28.5" customHeight="1" x14ac:dyDescent="0.25">
      <c r="A8" s="48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21" ht="21.75" customHeight="1" x14ac:dyDescent="0.25">
      <c r="C9" s="5"/>
      <c r="D9" s="6"/>
      <c r="E9" s="6"/>
      <c r="F9" s="6"/>
      <c r="G9" s="6"/>
      <c r="H9" s="6"/>
      <c r="I9" s="6"/>
      <c r="J9" s="7"/>
      <c r="K9" s="7"/>
      <c r="L9" s="7"/>
      <c r="M9" s="7"/>
      <c r="N9" s="8"/>
      <c r="O9" s="8"/>
    </row>
    <row r="10" spans="1:21" ht="34.5" customHeight="1" x14ac:dyDescent="0.25">
      <c r="A10" s="53" t="s">
        <v>12</v>
      </c>
      <c r="B10" s="53"/>
      <c r="C10" s="54"/>
      <c r="D10" s="9">
        <f>SUM(D12,D13,D19,D22,D23)</f>
        <v>7285</v>
      </c>
      <c r="E10" s="9">
        <f>SUM(E12,E13,E19,E22,E23)</f>
        <v>6909</v>
      </c>
      <c r="F10" s="9">
        <f>SUM(F12,F13,F19,F22,F23)</f>
        <v>253</v>
      </c>
      <c r="G10" s="9">
        <f>SUM(G12,G13,G19,G22,G23)</f>
        <v>122</v>
      </c>
      <c r="H10" s="9">
        <f>SUM(H12:H17)</f>
        <v>1</v>
      </c>
      <c r="I10" s="9">
        <f>SUM(J10:O10)</f>
        <v>7285</v>
      </c>
      <c r="J10" s="9">
        <f>SUM(J12,J13,J19,J22,J23)</f>
        <v>733</v>
      </c>
      <c r="K10" s="9">
        <f>SUM(K12,K13,K19,K22,K23)</f>
        <v>3845</v>
      </c>
      <c r="L10" s="9">
        <f>SUM(L12,L13,L19,L22,L23)</f>
        <v>616</v>
      </c>
      <c r="M10" s="9">
        <f>SUM(M12,M13,M19,M22,M23)</f>
        <v>1049</v>
      </c>
      <c r="N10" s="10">
        <f>SUM(N12,N13,N19,N22,N23)</f>
        <v>1041</v>
      </c>
      <c r="O10" s="10">
        <f>SUM(O12:O17)</f>
        <v>1</v>
      </c>
      <c r="P10" s="11"/>
    </row>
    <row r="11" spans="1:21" ht="32.25" customHeight="1" x14ac:dyDescent="0.25">
      <c r="A11" s="55" t="s">
        <v>32</v>
      </c>
      <c r="B11" s="55"/>
      <c r="C11" s="56"/>
      <c r="D11" s="12">
        <f>SUM(E11:H11)</f>
        <v>100</v>
      </c>
      <c r="E11" s="13">
        <f>SUM(E10/$D$10*100)</f>
        <v>94.838709677419359</v>
      </c>
      <c r="F11" s="13">
        <f t="shared" ref="F11:H11" si="0">SUM(F10/$D$10*100)</f>
        <v>3.472889498970487</v>
      </c>
      <c r="G11" s="13">
        <f t="shared" si="0"/>
        <v>1.6746739876458476</v>
      </c>
      <c r="H11" s="13">
        <f t="shared" si="0"/>
        <v>1.3726835964310225E-2</v>
      </c>
      <c r="I11" s="12">
        <f>SUM(J11:O11)</f>
        <v>99.999999999999986</v>
      </c>
      <c r="J11" s="13">
        <f>SUM(J10/$I$10*100)</f>
        <v>10.061770761839396</v>
      </c>
      <c r="K11" s="13">
        <f t="shared" ref="K11:O11" si="1">SUM(K10/$I$10*100)</f>
        <v>52.77968428277282</v>
      </c>
      <c r="L11" s="13">
        <f t="shared" si="1"/>
        <v>8.4557309540150989</v>
      </c>
      <c r="M11" s="13">
        <f t="shared" si="1"/>
        <v>14.399450926561427</v>
      </c>
      <c r="N11" s="13">
        <f t="shared" si="1"/>
        <v>14.289636238846946</v>
      </c>
      <c r="O11" s="14">
        <f t="shared" si="1"/>
        <v>1.3726835964310225E-2</v>
      </c>
      <c r="P11" s="11"/>
    </row>
    <row r="12" spans="1:21" ht="32.25" customHeight="1" x14ac:dyDescent="0.25">
      <c r="A12" s="39" t="s">
        <v>13</v>
      </c>
      <c r="B12" s="39"/>
      <c r="C12" s="15"/>
      <c r="D12" s="9">
        <f>SUM(E12:H12)</f>
        <v>1259</v>
      </c>
      <c r="E12" s="16">
        <v>1210</v>
      </c>
      <c r="F12" s="16">
        <v>41</v>
      </c>
      <c r="G12" s="16">
        <v>7</v>
      </c>
      <c r="H12" s="16">
        <v>1</v>
      </c>
      <c r="I12" s="9">
        <f>SUM(J12:O12)</f>
        <v>1259</v>
      </c>
      <c r="J12" s="40">
        <v>169</v>
      </c>
      <c r="K12" s="40">
        <v>646</v>
      </c>
      <c r="L12" s="40">
        <v>83</v>
      </c>
      <c r="M12" s="40">
        <v>179</v>
      </c>
      <c r="N12" s="41">
        <v>181</v>
      </c>
      <c r="O12" s="41">
        <v>1</v>
      </c>
      <c r="P12" s="11"/>
      <c r="R12" s="18"/>
      <c r="S12" s="18"/>
      <c r="T12" s="18"/>
      <c r="U12" s="19"/>
    </row>
    <row r="13" spans="1:21" ht="32.25" customHeight="1" x14ac:dyDescent="0.25">
      <c r="A13" s="39" t="s">
        <v>14</v>
      </c>
      <c r="B13" s="20"/>
      <c r="C13" s="15"/>
      <c r="D13" s="9">
        <f>SUM(D14:D17)</f>
        <v>1895</v>
      </c>
      <c r="E13" s="9">
        <f t="shared" ref="E13:O13" si="2">SUM(E14:E17)</f>
        <v>1802</v>
      </c>
      <c r="F13" s="9">
        <f t="shared" si="2"/>
        <v>64</v>
      </c>
      <c r="G13" s="9">
        <f t="shared" si="2"/>
        <v>29</v>
      </c>
      <c r="H13" s="21">
        <f t="shared" si="2"/>
        <v>0</v>
      </c>
      <c r="I13" s="9">
        <f>SUM(I14:I17)</f>
        <v>1895</v>
      </c>
      <c r="J13" s="9">
        <f t="shared" si="2"/>
        <v>179</v>
      </c>
      <c r="K13" s="9">
        <f t="shared" si="2"/>
        <v>1081</v>
      </c>
      <c r="L13" s="9">
        <f t="shared" si="2"/>
        <v>199</v>
      </c>
      <c r="M13" s="9">
        <f t="shared" si="2"/>
        <v>213</v>
      </c>
      <c r="N13" s="9">
        <f t="shared" si="2"/>
        <v>223</v>
      </c>
      <c r="O13" s="22">
        <f t="shared" si="2"/>
        <v>0</v>
      </c>
      <c r="P13" s="11"/>
    </row>
    <row r="14" spans="1:21" ht="32.25" customHeight="1" x14ac:dyDescent="0.25">
      <c r="A14" s="39"/>
      <c r="B14" s="39"/>
      <c r="C14" s="23" t="s">
        <v>15</v>
      </c>
      <c r="D14" s="9">
        <f>SUM(E14:G14)</f>
        <v>1477</v>
      </c>
      <c r="E14" s="16">
        <v>1422</v>
      </c>
      <c r="F14" s="16">
        <v>32</v>
      </c>
      <c r="G14" s="16">
        <v>23</v>
      </c>
      <c r="H14" s="16" t="s">
        <v>16</v>
      </c>
      <c r="I14" s="9">
        <f>SUM(J14:N14)</f>
        <v>1477</v>
      </c>
      <c r="J14" s="16">
        <v>145</v>
      </c>
      <c r="K14" s="16">
        <v>811</v>
      </c>
      <c r="L14" s="16">
        <v>157</v>
      </c>
      <c r="M14" s="16">
        <v>177</v>
      </c>
      <c r="N14" s="17">
        <v>187</v>
      </c>
      <c r="O14" s="17" t="s">
        <v>16</v>
      </c>
      <c r="P14" s="11"/>
    </row>
    <row r="15" spans="1:21" ht="32.25" customHeight="1" x14ac:dyDescent="0.25">
      <c r="A15" s="39"/>
      <c r="B15" s="39"/>
      <c r="C15" s="23" t="s">
        <v>17</v>
      </c>
      <c r="D15" s="9">
        <f>SUM(E15:G15)</f>
        <v>300</v>
      </c>
      <c r="E15" s="16">
        <v>265</v>
      </c>
      <c r="F15" s="16">
        <v>30</v>
      </c>
      <c r="G15" s="16">
        <v>5</v>
      </c>
      <c r="H15" s="16" t="s">
        <v>16</v>
      </c>
      <c r="I15" s="9">
        <f t="shared" ref="I15:I17" si="3">SUM(J15:N15)</f>
        <v>300</v>
      </c>
      <c r="J15" s="16">
        <v>20</v>
      </c>
      <c r="K15" s="16">
        <v>196</v>
      </c>
      <c r="L15" s="16">
        <v>32</v>
      </c>
      <c r="M15" s="16">
        <v>28</v>
      </c>
      <c r="N15" s="17">
        <v>24</v>
      </c>
      <c r="O15" s="17" t="s">
        <v>16</v>
      </c>
      <c r="P15" s="11"/>
    </row>
    <row r="16" spans="1:21" ht="32.25" customHeight="1" x14ac:dyDescent="0.25">
      <c r="A16" s="39"/>
      <c r="B16" s="39"/>
      <c r="C16" s="20" t="s">
        <v>18</v>
      </c>
      <c r="D16" s="9">
        <f>SUM(E16:G16)</f>
        <v>87</v>
      </c>
      <c r="E16" s="16">
        <v>86</v>
      </c>
      <c r="F16" s="16">
        <v>1</v>
      </c>
      <c r="G16" s="16" t="s">
        <v>16</v>
      </c>
      <c r="H16" s="16" t="s">
        <v>16</v>
      </c>
      <c r="I16" s="9">
        <f t="shared" si="3"/>
        <v>87</v>
      </c>
      <c r="J16" s="16">
        <v>14</v>
      </c>
      <c r="K16" s="16">
        <v>56</v>
      </c>
      <c r="L16" s="16">
        <v>3</v>
      </c>
      <c r="M16" s="16">
        <v>5</v>
      </c>
      <c r="N16" s="17">
        <v>9</v>
      </c>
      <c r="O16" s="17" t="s">
        <v>16</v>
      </c>
      <c r="P16" s="11"/>
    </row>
    <row r="17" spans="1:18" ht="32.25" customHeight="1" x14ac:dyDescent="0.25">
      <c r="A17" s="39"/>
      <c r="B17" s="39"/>
      <c r="C17" s="23" t="s">
        <v>17</v>
      </c>
      <c r="D17" s="9">
        <f>SUM(E17:G17)</f>
        <v>31</v>
      </c>
      <c r="E17" s="16">
        <v>29</v>
      </c>
      <c r="F17" s="16">
        <v>1</v>
      </c>
      <c r="G17" s="16">
        <v>1</v>
      </c>
      <c r="H17" s="16" t="s">
        <v>16</v>
      </c>
      <c r="I17" s="9">
        <f t="shared" si="3"/>
        <v>31</v>
      </c>
      <c r="J17" s="16" t="s">
        <v>16</v>
      </c>
      <c r="K17" s="16">
        <v>18</v>
      </c>
      <c r="L17" s="16">
        <v>7</v>
      </c>
      <c r="M17" s="16">
        <v>3</v>
      </c>
      <c r="N17" s="17">
        <v>3</v>
      </c>
      <c r="O17" s="17" t="s">
        <v>16</v>
      </c>
      <c r="P17" s="11"/>
    </row>
    <row r="18" spans="1:18" ht="32.25" customHeight="1" x14ac:dyDescent="0.25">
      <c r="A18" s="20" t="s">
        <v>19</v>
      </c>
      <c r="B18" s="39"/>
      <c r="C18" s="23"/>
      <c r="D18" s="9" t="s">
        <v>20</v>
      </c>
      <c r="E18" s="9"/>
      <c r="F18" s="9"/>
      <c r="G18" s="9"/>
      <c r="H18" s="9"/>
      <c r="I18" s="9"/>
      <c r="J18" s="9"/>
      <c r="K18" s="9"/>
      <c r="L18" s="9"/>
      <c r="M18" s="9"/>
      <c r="N18" s="24"/>
      <c r="O18" s="25"/>
      <c r="P18" s="11"/>
    </row>
    <row r="19" spans="1:18" ht="32.25" customHeight="1" x14ac:dyDescent="0.25">
      <c r="A19" s="39"/>
      <c r="B19" s="39" t="s">
        <v>21</v>
      </c>
      <c r="C19" s="26"/>
      <c r="D19" s="9">
        <f>SUM(D20:D21)</f>
        <v>2010</v>
      </c>
      <c r="E19" s="9">
        <f>SUM(E20:E21)</f>
        <v>1900</v>
      </c>
      <c r="F19" s="9">
        <f>SUM(F20:F21)</f>
        <v>66</v>
      </c>
      <c r="G19" s="9">
        <f>SUM(G20:G21)</f>
        <v>44</v>
      </c>
      <c r="H19" s="21">
        <f>SUM(H20:H21)</f>
        <v>0</v>
      </c>
      <c r="I19" s="9">
        <f t="shared" ref="I19:I25" si="4">SUM(J19:N19)</f>
        <v>2010</v>
      </c>
      <c r="J19" s="9">
        <f t="shared" ref="J19:O19" si="5">SUM(J20:J21)</f>
        <v>163</v>
      </c>
      <c r="K19" s="9">
        <f t="shared" si="5"/>
        <v>1047</v>
      </c>
      <c r="L19" s="9">
        <f t="shared" si="5"/>
        <v>181</v>
      </c>
      <c r="M19" s="10">
        <f t="shared" si="5"/>
        <v>344</v>
      </c>
      <c r="N19" s="10">
        <f t="shared" si="5"/>
        <v>275</v>
      </c>
      <c r="O19" s="22">
        <f t="shared" si="5"/>
        <v>0</v>
      </c>
      <c r="P19" s="11"/>
    </row>
    <row r="20" spans="1:18" ht="32.25" customHeight="1" x14ac:dyDescent="0.25">
      <c r="A20" s="39"/>
      <c r="B20" s="39" t="s">
        <v>22</v>
      </c>
      <c r="C20" s="20"/>
      <c r="D20" s="9">
        <f>SUM(E20:G20)</f>
        <v>413</v>
      </c>
      <c r="E20" s="16">
        <v>396</v>
      </c>
      <c r="F20" s="16">
        <v>9</v>
      </c>
      <c r="G20" s="16">
        <v>8</v>
      </c>
      <c r="H20" s="16" t="s">
        <v>16</v>
      </c>
      <c r="I20" s="9">
        <f t="shared" si="4"/>
        <v>413</v>
      </c>
      <c r="J20" s="16">
        <v>25</v>
      </c>
      <c r="K20" s="16">
        <v>299</v>
      </c>
      <c r="L20" s="16">
        <v>30</v>
      </c>
      <c r="M20" s="16">
        <v>43</v>
      </c>
      <c r="N20" s="17">
        <v>16</v>
      </c>
      <c r="O20" s="17" t="s">
        <v>16</v>
      </c>
      <c r="P20" s="11"/>
    </row>
    <row r="21" spans="1:18" ht="32.25" customHeight="1" x14ac:dyDescent="0.25">
      <c r="A21" s="39"/>
      <c r="B21" s="39" t="s">
        <v>23</v>
      </c>
      <c r="C21" s="20"/>
      <c r="D21" s="9">
        <f>SUM(E21:G21)</f>
        <v>1597</v>
      </c>
      <c r="E21" s="16">
        <v>1504</v>
      </c>
      <c r="F21" s="16">
        <v>57</v>
      </c>
      <c r="G21" s="16">
        <v>36</v>
      </c>
      <c r="H21" s="16" t="s">
        <v>16</v>
      </c>
      <c r="I21" s="9">
        <f t="shared" si="4"/>
        <v>1597</v>
      </c>
      <c r="J21" s="16">
        <v>138</v>
      </c>
      <c r="K21" s="16">
        <v>748</v>
      </c>
      <c r="L21" s="16">
        <v>151</v>
      </c>
      <c r="M21" s="16">
        <v>301</v>
      </c>
      <c r="N21" s="17">
        <v>259</v>
      </c>
      <c r="O21" s="17" t="s">
        <v>16</v>
      </c>
      <c r="P21" s="11"/>
    </row>
    <row r="22" spans="1:18" ht="32.25" customHeight="1" x14ac:dyDescent="0.25">
      <c r="A22" s="39" t="s">
        <v>24</v>
      </c>
      <c r="B22" s="39"/>
      <c r="C22" s="20"/>
      <c r="D22" s="9">
        <f>SUM(E22:G22)</f>
        <v>27</v>
      </c>
      <c r="E22" s="16">
        <v>23</v>
      </c>
      <c r="F22" s="16" t="s">
        <v>16</v>
      </c>
      <c r="G22" s="16">
        <v>4</v>
      </c>
      <c r="H22" s="16" t="s">
        <v>16</v>
      </c>
      <c r="I22" s="9">
        <f t="shared" si="4"/>
        <v>27</v>
      </c>
      <c r="J22" s="16" t="s">
        <v>16</v>
      </c>
      <c r="K22" s="16">
        <v>4</v>
      </c>
      <c r="L22" s="16">
        <v>6</v>
      </c>
      <c r="M22" s="16">
        <v>4</v>
      </c>
      <c r="N22" s="17">
        <v>13</v>
      </c>
      <c r="O22" s="17" t="s">
        <v>16</v>
      </c>
      <c r="P22" s="11"/>
    </row>
    <row r="23" spans="1:18" ht="32.25" customHeight="1" x14ac:dyDescent="0.25">
      <c r="A23" s="39" t="s">
        <v>25</v>
      </c>
      <c r="B23" s="39"/>
      <c r="C23" s="20"/>
      <c r="D23" s="9">
        <f>SUM(D24:D25)</f>
        <v>2094</v>
      </c>
      <c r="E23" s="9">
        <f t="shared" ref="E23:O23" si="6">SUM(E24:E25)</f>
        <v>1974</v>
      </c>
      <c r="F23" s="9">
        <f t="shared" si="6"/>
        <v>82</v>
      </c>
      <c r="G23" s="9">
        <f t="shared" si="6"/>
        <v>38</v>
      </c>
      <c r="H23" s="21">
        <f t="shared" si="6"/>
        <v>0</v>
      </c>
      <c r="I23" s="9">
        <f t="shared" si="6"/>
        <v>2094</v>
      </c>
      <c r="J23" s="9">
        <f t="shared" si="6"/>
        <v>222</v>
      </c>
      <c r="K23" s="9">
        <f t="shared" si="6"/>
        <v>1067</v>
      </c>
      <c r="L23" s="9">
        <f t="shared" si="6"/>
        <v>147</v>
      </c>
      <c r="M23" s="9">
        <f t="shared" si="6"/>
        <v>309</v>
      </c>
      <c r="N23" s="9">
        <f t="shared" si="6"/>
        <v>349</v>
      </c>
      <c r="O23" s="22">
        <f t="shared" si="6"/>
        <v>0</v>
      </c>
      <c r="P23" s="11"/>
    </row>
    <row r="24" spans="1:18" ht="32.25" customHeight="1" x14ac:dyDescent="0.25">
      <c r="A24" s="39"/>
      <c r="B24" s="39" t="s">
        <v>26</v>
      </c>
      <c r="C24" s="20"/>
      <c r="D24" s="9">
        <f>SUM(E24:G24)</f>
        <v>341</v>
      </c>
      <c r="E24" s="16">
        <v>324</v>
      </c>
      <c r="F24" s="16">
        <v>14</v>
      </c>
      <c r="G24" s="16">
        <v>3</v>
      </c>
      <c r="H24" s="16" t="s">
        <v>16</v>
      </c>
      <c r="I24" s="9">
        <f t="shared" si="4"/>
        <v>341</v>
      </c>
      <c r="J24" s="16">
        <v>51</v>
      </c>
      <c r="K24" s="16">
        <v>195</v>
      </c>
      <c r="L24" s="16">
        <v>20</v>
      </c>
      <c r="M24" s="16">
        <v>22</v>
      </c>
      <c r="N24" s="17">
        <v>53</v>
      </c>
      <c r="O24" s="17" t="s">
        <v>16</v>
      </c>
      <c r="P24" s="11"/>
    </row>
    <row r="25" spans="1:18" ht="32.25" customHeight="1" x14ac:dyDescent="0.25">
      <c r="A25" s="39"/>
      <c r="B25" s="39" t="s">
        <v>27</v>
      </c>
      <c r="C25" s="20"/>
      <c r="D25" s="9">
        <f>SUM(E25:G25)</f>
        <v>1753</v>
      </c>
      <c r="E25" s="16">
        <v>1650</v>
      </c>
      <c r="F25" s="16">
        <v>68</v>
      </c>
      <c r="G25" s="16">
        <v>35</v>
      </c>
      <c r="H25" s="16" t="s">
        <v>16</v>
      </c>
      <c r="I25" s="9">
        <f t="shared" si="4"/>
        <v>1753</v>
      </c>
      <c r="J25" s="16">
        <v>171</v>
      </c>
      <c r="K25" s="16">
        <v>872</v>
      </c>
      <c r="L25" s="16">
        <v>127</v>
      </c>
      <c r="M25" s="16">
        <v>287</v>
      </c>
      <c r="N25" s="17">
        <v>296</v>
      </c>
      <c r="O25" s="17" t="s">
        <v>16</v>
      </c>
      <c r="P25" s="11"/>
    </row>
    <row r="26" spans="1:18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30"/>
      <c r="N26" s="31"/>
      <c r="O26" s="32"/>
    </row>
    <row r="27" spans="1:18" x14ac:dyDescent="0.25">
      <c r="C27" s="33"/>
      <c r="D27" s="34"/>
      <c r="E27" s="34"/>
      <c r="F27" s="34"/>
      <c r="G27" s="34"/>
      <c r="H27" s="34"/>
      <c r="I27" s="34"/>
      <c r="J27" s="34"/>
      <c r="K27" s="34"/>
      <c r="L27" s="34"/>
    </row>
    <row r="28" spans="1:18" ht="15" customHeight="1" x14ac:dyDescent="0.25">
      <c r="A28" s="35" t="s">
        <v>34</v>
      </c>
      <c r="C28" s="35"/>
      <c r="D28" s="34"/>
      <c r="E28" s="34"/>
      <c r="F28" s="34"/>
      <c r="G28" s="34"/>
      <c r="H28" s="34"/>
      <c r="I28" s="34"/>
      <c r="J28" s="34"/>
      <c r="K28" s="34"/>
      <c r="L28" s="34"/>
    </row>
    <row r="29" spans="1:18" ht="15" customHeight="1" x14ac:dyDescent="0.25">
      <c r="A29" s="36" t="s">
        <v>28</v>
      </c>
      <c r="C29" s="36"/>
      <c r="D29" s="34"/>
      <c r="E29" s="34"/>
      <c r="F29" s="34"/>
      <c r="G29" s="34"/>
      <c r="H29" s="34"/>
      <c r="I29" s="34"/>
      <c r="J29" s="34"/>
      <c r="K29" s="34"/>
      <c r="L29" s="34"/>
    </row>
    <row r="30" spans="1:18" ht="15" customHeight="1" x14ac:dyDescent="0.25">
      <c r="A30" s="60" t="s">
        <v>36</v>
      </c>
      <c r="B30" s="4"/>
      <c r="C30" s="4"/>
      <c r="D30" s="4"/>
      <c r="E30" s="4"/>
      <c r="F30" s="61"/>
      <c r="G30" s="62"/>
      <c r="H30" s="62"/>
      <c r="I30" s="61"/>
      <c r="J30" s="62"/>
      <c r="K30" s="62"/>
      <c r="L30" s="62"/>
      <c r="M30" s="62"/>
      <c r="N30" s="62"/>
      <c r="O30" s="62"/>
      <c r="P30" s="61"/>
      <c r="Q30" s="62"/>
      <c r="R30" s="1"/>
    </row>
    <row r="31" spans="1:18" ht="15" customHeight="1" x14ac:dyDescent="0.25">
      <c r="A31" s="39" t="s">
        <v>29</v>
      </c>
      <c r="C31" s="33"/>
      <c r="D31" s="34"/>
      <c r="E31" s="34"/>
      <c r="F31" s="34"/>
      <c r="G31" s="34"/>
      <c r="H31" s="34"/>
      <c r="I31" s="34"/>
      <c r="J31" s="34"/>
      <c r="K31" s="34"/>
      <c r="L31" s="34"/>
    </row>
    <row r="32" spans="1:18" x14ac:dyDescent="0.25">
      <c r="C32" s="33"/>
      <c r="D32" s="34"/>
      <c r="E32" s="34"/>
      <c r="F32" s="34"/>
      <c r="G32" s="34"/>
      <c r="H32" s="34"/>
      <c r="I32" s="34"/>
      <c r="J32" s="34"/>
      <c r="K32" s="34"/>
      <c r="L32" s="34"/>
    </row>
    <row r="33" spans="3:12" x14ac:dyDescent="0.25">
      <c r="C33" s="33"/>
      <c r="D33" s="34"/>
      <c r="E33" s="34"/>
      <c r="F33" s="34"/>
      <c r="G33" s="34"/>
      <c r="H33" s="34"/>
      <c r="I33" s="34"/>
      <c r="J33" s="34"/>
      <c r="K33" s="34"/>
      <c r="L33" s="34"/>
    </row>
    <row r="34" spans="3:12" x14ac:dyDescent="0.25">
      <c r="C34" s="33"/>
      <c r="D34" s="34"/>
      <c r="E34" s="34"/>
      <c r="F34" s="34"/>
      <c r="G34" s="34"/>
      <c r="H34" s="34"/>
      <c r="I34" s="34"/>
      <c r="J34" s="34"/>
      <c r="K34" s="34"/>
      <c r="L34" s="34"/>
    </row>
    <row r="35" spans="3:12" x14ac:dyDescent="0.25">
      <c r="C35" s="33"/>
      <c r="D35" s="34"/>
      <c r="E35" s="34"/>
      <c r="F35" s="34"/>
      <c r="G35" s="34"/>
      <c r="H35" s="34"/>
      <c r="I35" s="34"/>
      <c r="J35" s="34"/>
      <c r="K35" s="34"/>
      <c r="L35" s="34"/>
    </row>
    <row r="36" spans="3:12" x14ac:dyDescent="0.25">
      <c r="C36" s="33"/>
      <c r="D36" s="34"/>
      <c r="E36" s="34"/>
      <c r="F36" s="34"/>
      <c r="G36" s="34"/>
      <c r="H36" s="34"/>
      <c r="I36" s="34"/>
      <c r="J36" s="34"/>
      <c r="K36" s="34"/>
      <c r="L36" s="34"/>
    </row>
    <row r="37" spans="3:12" x14ac:dyDescent="0.25">
      <c r="C37" s="33"/>
      <c r="D37" s="34"/>
      <c r="E37" s="34"/>
      <c r="F37" s="34"/>
      <c r="G37" s="34"/>
      <c r="H37" s="34"/>
      <c r="I37" s="34"/>
      <c r="J37" s="34"/>
      <c r="K37" s="34"/>
      <c r="L37" s="34"/>
    </row>
    <row r="38" spans="3:12" x14ac:dyDescent="0.25">
      <c r="C38" s="33"/>
      <c r="D38" s="34"/>
      <c r="E38" s="34"/>
      <c r="F38" s="34"/>
      <c r="G38" s="34"/>
      <c r="H38" s="34"/>
      <c r="I38" s="34"/>
      <c r="J38" s="34"/>
      <c r="K38" s="34"/>
      <c r="L38" s="34"/>
    </row>
    <row r="39" spans="3:12" x14ac:dyDescent="0.25">
      <c r="C39" s="33"/>
      <c r="D39" s="34"/>
      <c r="E39" s="34"/>
      <c r="F39" s="34"/>
      <c r="G39" s="34"/>
      <c r="H39" s="34"/>
      <c r="I39" s="34"/>
      <c r="J39" s="34"/>
      <c r="K39" s="34"/>
      <c r="L39" s="34"/>
    </row>
    <row r="40" spans="3:12" x14ac:dyDescent="0.25">
      <c r="C40" s="33"/>
      <c r="D40" s="34"/>
      <c r="E40" s="34"/>
      <c r="F40" s="34"/>
      <c r="G40" s="34"/>
      <c r="H40" s="34"/>
      <c r="I40" s="34"/>
      <c r="J40" s="34"/>
      <c r="K40" s="34"/>
      <c r="L40" s="34"/>
    </row>
    <row r="41" spans="3:12" x14ac:dyDescent="0.25">
      <c r="C41" s="33"/>
      <c r="D41" s="34"/>
      <c r="E41" s="34"/>
      <c r="F41" s="34"/>
      <c r="G41" s="34"/>
      <c r="H41" s="34"/>
      <c r="I41" s="34"/>
      <c r="J41" s="34"/>
      <c r="K41" s="34"/>
      <c r="L41" s="34"/>
    </row>
    <row r="42" spans="3:12" x14ac:dyDescent="0.25">
      <c r="C42" s="37"/>
      <c r="D42" s="37"/>
      <c r="E42" s="37"/>
      <c r="F42" s="37"/>
      <c r="G42" s="37"/>
      <c r="H42" s="37"/>
      <c r="I42" s="37"/>
      <c r="J42" s="37"/>
      <c r="K42" s="37"/>
      <c r="L42" s="37"/>
    </row>
    <row r="43" spans="3:12" x14ac:dyDescent="0.25">
      <c r="C43" s="38"/>
      <c r="D43" s="38"/>
      <c r="E43" s="38"/>
      <c r="F43" s="38"/>
      <c r="G43" s="38"/>
      <c r="H43" s="38"/>
      <c r="I43" s="38"/>
      <c r="J43" s="38"/>
      <c r="K43" s="38"/>
      <c r="L43" s="38"/>
    </row>
    <row r="44" spans="3:12" x14ac:dyDescent="0.25">
      <c r="C44" s="38"/>
      <c r="D44" s="38"/>
      <c r="E44" s="38"/>
      <c r="F44" s="38"/>
      <c r="G44" s="38"/>
      <c r="H44" s="38"/>
      <c r="I44" s="38"/>
      <c r="J44" s="38"/>
      <c r="K44" s="38"/>
      <c r="L44" s="38"/>
    </row>
    <row r="45" spans="3:12" x14ac:dyDescent="0.25">
      <c r="C45" s="38"/>
      <c r="D45" s="38"/>
      <c r="E45" s="38"/>
      <c r="F45" s="38"/>
      <c r="G45" s="38"/>
      <c r="H45" s="38"/>
      <c r="I45" s="38"/>
      <c r="J45" s="38"/>
      <c r="K45" s="38"/>
      <c r="L45" s="38"/>
    </row>
    <row r="46" spans="3:12" x14ac:dyDescent="0.25">
      <c r="C46" s="38"/>
      <c r="D46" s="38"/>
      <c r="E46" s="38"/>
      <c r="F46" s="38"/>
      <c r="G46" s="38"/>
      <c r="H46" s="38"/>
      <c r="I46" s="38"/>
      <c r="J46" s="38"/>
      <c r="K46" s="38"/>
      <c r="L46" s="38"/>
    </row>
    <row r="47" spans="3:12" x14ac:dyDescent="0.25">
      <c r="C47" s="38"/>
      <c r="D47" s="38"/>
      <c r="E47" s="38"/>
      <c r="F47" s="38"/>
      <c r="G47" s="38"/>
      <c r="H47" s="38"/>
      <c r="I47" s="38"/>
      <c r="J47" s="38"/>
      <c r="K47" s="38"/>
      <c r="L47" s="38"/>
    </row>
    <row r="48" spans="3:12" x14ac:dyDescent="0.25">
      <c r="C48" s="38"/>
      <c r="D48" s="38"/>
      <c r="E48" s="38"/>
      <c r="F48" s="38"/>
      <c r="G48" s="38"/>
      <c r="H48" s="38"/>
      <c r="I48" s="38"/>
      <c r="J48" s="38"/>
      <c r="K48" s="38"/>
      <c r="L48" s="38"/>
    </row>
    <row r="49" spans="3:12" x14ac:dyDescent="0.25">
      <c r="C49" s="38"/>
      <c r="D49" s="38"/>
      <c r="E49" s="38"/>
      <c r="F49" s="38"/>
      <c r="G49" s="38"/>
      <c r="H49" s="38"/>
      <c r="I49" s="38"/>
      <c r="J49" s="38"/>
      <c r="K49" s="38"/>
      <c r="L49" s="38"/>
    </row>
    <row r="50" spans="3:12" x14ac:dyDescent="0.25"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3:12" x14ac:dyDescent="0.25">
      <c r="C51" s="38"/>
      <c r="D51" s="38"/>
      <c r="E51" s="38"/>
      <c r="F51" s="38"/>
      <c r="G51" s="38"/>
      <c r="H51" s="38"/>
      <c r="I51" s="38"/>
      <c r="J51" s="38"/>
      <c r="K51" s="38"/>
      <c r="L51" s="38"/>
    </row>
    <row r="52" spans="3:12" x14ac:dyDescent="0.25">
      <c r="C52" s="38"/>
      <c r="D52" s="38"/>
      <c r="E52" s="38"/>
      <c r="F52" s="38"/>
      <c r="G52" s="38"/>
      <c r="H52" s="38"/>
      <c r="I52" s="38"/>
      <c r="J52" s="38"/>
      <c r="K52" s="38"/>
      <c r="L52" s="38"/>
    </row>
  </sheetData>
  <mergeCells count="20">
    <mergeCell ref="A10:C10"/>
    <mergeCell ref="A11:C11"/>
    <mergeCell ref="I6:I8"/>
    <mergeCell ref="J6:J8"/>
    <mergeCell ref="H5:H8"/>
    <mergeCell ref="I5:N5"/>
    <mergeCell ref="O5:O8"/>
    <mergeCell ref="A1:O1"/>
    <mergeCell ref="A2:O2"/>
    <mergeCell ref="A4:C8"/>
    <mergeCell ref="D4:O4"/>
    <mergeCell ref="D6:D8"/>
    <mergeCell ref="E6:E8"/>
    <mergeCell ref="F6:F8"/>
    <mergeCell ref="G6:G8"/>
    <mergeCell ref="N6:N8"/>
    <mergeCell ref="K6:K8"/>
    <mergeCell ref="L6:L8"/>
    <mergeCell ref="M6:M8"/>
    <mergeCell ref="D5:G5"/>
  </mergeCells>
  <printOptions horizontalCentered="1"/>
  <pageMargins left="0.70866141732283472" right="0.70866141732283472" top="0.98425196850393704" bottom="0.98425196850393704" header="0.31496062992125984" footer="0.31496062992125984"/>
  <pageSetup scale="65" orientation="portrait" r:id="rId1"/>
  <ignoredErrors>
    <ignoredError sqref="E19:G19" formulaRange="1"/>
    <ignoredError sqref="I19:J19" formula="1"/>
    <ignoredError sqref="K19:N19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YASMIN QUINTERO</dc:creator>
  <cp:lastModifiedBy>YASMIN QUINTERO</cp:lastModifiedBy>
  <cp:lastPrinted>2025-10-27T13:55:46Z</cp:lastPrinted>
  <dcterms:created xsi:type="dcterms:W3CDTF">2025-08-08T19:25:09Z</dcterms:created>
  <dcterms:modified xsi:type="dcterms:W3CDTF">2025-10-27T13:56:03Z</dcterms:modified>
</cp:coreProperties>
</file>